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г'!$9:$9</definedName>
  </definedNames>
  <calcPr calcId="124519"/>
</workbook>
</file>

<file path=xl/calcChain.xml><?xml version="1.0" encoding="utf-8"?>
<calcChain xmlns="http://schemas.openxmlformats.org/spreadsheetml/2006/main">
  <c r="D53" i="26"/>
  <c r="D49"/>
  <c r="D44"/>
  <c r="D39"/>
  <c r="D32"/>
  <c r="F27"/>
  <c r="D27"/>
  <c r="F24"/>
  <c r="F23"/>
  <c r="F22"/>
  <c r="D19"/>
  <c r="F19" s="1"/>
  <c r="D14"/>
  <c r="D10"/>
  <c r="D55" l="1"/>
</calcChain>
</file>

<file path=xl/sharedStrings.xml><?xml version="1.0" encoding="utf-8"?>
<sst xmlns="http://schemas.openxmlformats.org/spreadsheetml/2006/main" count="95" uniqueCount="89">
  <si>
    <t xml:space="preserve">"О бюджете городского округа "Город Кызыл Республики Тыва" </t>
  </si>
  <si>
    <t>на 2017 год и на плановый период 2018 и 2019 годы"</t>
  </si>
  <si>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</si>
  <si>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</si>
  <si>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</si>
  <si>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</si>
  <si>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</si>
  <si>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</si>
  <si>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Приложение 11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</si>
  <si>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</si>
  <si>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</si>
  <si>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</si>
  <si>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 xml:space="preserve">Сумма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</si>
  <si>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</si>
  <si>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</si>
  <si>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</si>
  <si>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</si>
  <si>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</si>
  <si>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</si>
  <si>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</si>
  <si>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</si>
  <si>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</si>
  <si>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</si>
  <si>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</si>
  <si>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>-2000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</si>
  <si>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</si>
  <si>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</si>
  <si>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</si>
  <si>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</si>
  <si>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+2000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</si>
  <si>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</si>
  <si>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</si>
  <si>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</si>
  <si>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</si>
  <si>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</si>
  <si>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</si>
  <si>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</si>
  <si>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</si>
  <si>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</si>
  <si>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</si>
  <si>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</si>
  <si>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</si>
  <si>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</si>
  <si>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</si>
  <si>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</si>
  <si>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</si>
  <si>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</si>
  <si>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</si>
  <si>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</si>
  <si>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</si>
  <si>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</si>
  <si>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</si>
  <si>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</si>
  <si>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</si>
  <si>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</si>
  <si>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</si>
  <si>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</si>
  <si>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</si>
  <si>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</si>
  <si>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</si>
  <si>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</si>
  <si>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</si>
  <si>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</si>
  <si>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</si>
  <si>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</si>
  <si>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</si>
  <si>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</si>
  <si>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</si>
  <si>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</si>
  <si>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</si>
  <si>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</si>
  <si>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</si>
  <si>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</si>
  <si>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</si>
  <si>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</si>
  <si>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</si>
  <si>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</si>
  <si>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</si>
  <si>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</si>
  <si>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</si>
  <si>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</si>
  <si>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</si>
  <si>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</si>
  <si>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</si>
  <si>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</si>
  <si>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</si>
  <si>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</si>
  <si>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Решения Хурала представителей города Кызыла</t>
  </si>
  <si>
    <t>от  "28" декабря 2016 года № 305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</si>
</sst>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5" fontId="3" fillId="0" borderId="2" xfId="1" applyNumberFormat="1" applyFont="1" applyFill="1" applyBorder="1" applyAlignment="1" applyProtection="1">
      <alignment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165" fontId="3" fillId="0" borderId="3" xfId="1" applyNumberFormat="1" applyFont="1" applyFill="1" applyBorder="1" applyAlignment="1" applyProtection="1">
      <alignment vertical="center"/>
      <protection hidden="1"/>
    </xf>
    <xf numFmtId="165" fontId="3" fillId="0" borderId="4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wrapText="1"/>
      <protection hidden="1"/>
    </xf>
    <xf numFmtId="0" fontId="2" fillId="0" borderId="0" xfId="1" applyFont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vertical="center"/>
      <protection hidden="1"/>
    </xf>
    <xf numFmtId="49" fontId="3" fillId="0" borderId="0" xfId="1" applyNumberFormat="1" applyFont="1"/>
    <xf numFmtId="168" fontId="3" fillId="0" borderId="0" xfId="1" applyNumberFormat="1" applyFont="1"/>
    <xf numFmtId="166" fontId="3" fillId="0" borderId="1" xfId="1" applyNumberFormat="1" applyFont="1" applyFill="1" applyBorder="1" applyAlignment="1">
      <alignment vertical="center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right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H10" sqref="H10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7.5703125" style="33" customWidth="1"/>
    <col min="5" max="5" width="9.140625" style="2" hidden="1" customWidth="1"/>
    <col min="6" max="6" width="11.140625" style="2" hidden="1" customWidth="1"/>
    <col min="7" max="191" width="9.140625" style="2" customWidth="1"/>
    <col min="192" max="16384" width="9.140625" style="2"/>
  </cols>
  <sheetData>
    <row r="1" spans="1:6">
      <c r="D1" s="27" t="s">
        <v>8</v>
      </c>
      <c r="E1" s="25"/>
      <c r="F1" s="25"/>
    </row>
    <row r="2" spans="1:6">
      <c r="B2" s="35" t="s">
        <v>87</v>
      </c>
      <c r="C2" s="35"/>
      <c r="D2" s="35"/>
      <c r="E2" s="26"/>
      <c r="F2" s="26"/>
    </row>
    <row r="3" spans="1:6">
      <c r="B3" s="36" t="s">
        <v>0</v>
      </c>
      <c r="C3" s="36"/>
      <c r="D3" s="36"/>
      <c r="E3" s="26"/>
      <c r="F3" s="26"/>
    </row>
    <row r="4" spans="1:6">
      <c r="B4" s="36" t="s">
        <v>1</v>
      </c>
      <c r="C4" s="36"/>
      <c r="D4" s="36"/>
    </row>
    <row r="5" spans="1:6">
      <c r="C5" s="36" t="s">
        <v>88</v>
      </c>
      <c r="D5" s="36"/>
    </row>
    <row r="6" spans="1:6">
      <c r="A6" s="3"/>
      <c r="B6" s="24"/>
      <c r="C6" s="24"/>
      <c r="D6" s="28"/>
    </row>
    <row r="7" spans="1:6">
      <c r="A7" s="34" t="s">
        <v>9</v>
      </c>
      <c r="B7" s="34"/>
      <c r="C7" s="34"/>
      <c r="D7" s="34"/>
    </row>
    <row r="8" spans="1:6">
      <c r="A8" s="6"/>
      <c r="B8" s="4"/>
      <c r="C8" s="6"/>
      <c r="D8" s="6"/>
    </row>
    <row r="9" spans="1:6" ht="20.25" customHeight="1">
      <c r="A9" s="7" t="s">
        <v>10</v>
      </c>
      <c r="B9" s="8" t="s">
        <v>11</v>
      </c>
      <c r="C9" s="8" t="s">
        <v>2</v>
      </c>
      <c r="D9" s="8" t="s">
        <v>12</v>
      </c>
    </row>
    <row r="10" spans="1:6" ht="47.25">
      <c r="A10" s="9">
        <v>1</v>
      </c>
      <c r="B10" s="1" t="s">
        <v>13</v>
      </c>
      <c r="C10" s="10" t="s">
        <v>14</v>
      </c>
      <c r="D10" s="11">
        <f>D12+D13</f>
        <v>1182.5999999999999</v>
      </c>
    </row>
    <row r="11" spans="1:6">
      <c r="A11" s="12"/>
      <c r="B11" s="13" t="s">
        <v>15</v>
      </c>
      <c r="C11" s="14"/>
      <c r="D11" s="15"/>
    </row>
    <row r="12" spans="1:6" ht="47.25">
      <c r="A12" s="9"/>
      <c r="B12" s="1" t="s">
        <v>16</v>
      </c>
      <c r="C12" s="10" t="s">
        <v>17</v>
      </c>
      <c r="D12" s="11">
        <v>70</v>
      </c>
    </row>
    <row r="13" spans="1:6" ht="31.5">
      <c r="A13" s="9"/>
      <c r="B13" s="1" t="s">
        <v>18</v>
      </c>
      <c r="C13" s="10" t="s">
        <v>19</v>
      </c>
      <c r="D13" s="11">
        <v>1112.5999999999999</v>
      </c>
    </row>
    <row r="14" spans="1:6" ht="31.5">
      <c r="A14" s="16">
        <v>2</v>
      </c>
      <c r="B14" s="1" t="s">
        <v>20</v>
      </c>
      <c r="C14" s="10" t="s">
        <v>21</v>
      </c>
      <c r="D14" s="17">
        <f>D16+D17+D18</f>
        <v>32300.199999999997</v>
      </c>
    </row>
    <row r="15" spans="1:6">
      <c r="A15" s="16"/>
      <c r="B15" s="1" t="s">
        <v>15</v>
      </c>
      <c r="C15" s="10"/>
      <c r="D15" s="18"/>
      <c r="E15" s="29"/>
    </row>
    <row r="16" spans="1:6">
      <c r="A16" s="16"/>
      <c r="B16" s="1" t="s">
        <v>22</v>
      </c>
      <c r="C16" s="10" t="s">
        <v>23</v>
      </c>
      <c r="D16" s="11">
        <v>326.10000000000002</v>
      </c>
      <c r="E16" s="29" t="s">
        <v>24</v>
      </c>
    </row>
    <row r="17" spans="1:6">
      <c r="A17" s="16"/>
      <c r="B17" s="1" t="s">
        <v>25</v>
      </c>
      <c r="C17" s="10" t="s">
        <v>26</v>
      </c>
      <c r="D17" s="11">
        <v>2080</v>
      </c>
    </row>
    <row r="18" spans="1:6" ht="31.5">
      <c r="A18" s="16"/>
      <c r="B18" s="1" t="s">
        <v>27</v>
      </c>
      <c r="C18" s="10" t="s">
        <v>28</v>
      </c>
      <c r="D18" s="11">
        <v>29894.1</v>
      </c>
      <c r="E18" s="29" t="s">
        <v>29</v>
      </c>
    </row>
    <row r="19" spans="1:6" ht="31.5">
      <c r="A19" s="9">
        <v>3</v>
      </c>
      <c r="B19" s="1" t="s">
        <v>30</v>
      </c>
      <c r="C19" s="10" t="s">
        <v>31</v>
      </c>
      <c r="D19" s="11">
        <f>SUM(D21:D26)</f>
        <v>231877.09999999998</v>
      </c>
      <c r="E19" s="2">
        <v>226877.1</v>
      </c>
      <c r="F19" s="30">
        <f>D19-E19</f>
        <v>4999.9999999999709</v>
      </c>
    </row>
    <row r="20" spans="1:6">
      <c r="A20" s="9"/>
      <c r="B20" s="13" t="s">
        <v>15</v>
      </c>
      <c r="C20" s="10"/>
      <c r="D20" s="11"/>
    </row>
    <row r="21" spans="1:6" ht="31.5">
      <c r="A21" s="9"/>
      <c r="B21" s="1" t="s">
        <v>32</v>
      </c>
      <c r="C21" s="10" t="s">
        <v>33</v>
      </c>
      <c r="D21" s="11">
        <v>144262.1</v>
      </c>
    </row>
    <row r="22" spans="1:6" ht="31.5">
      <c r="A22" s="9"/>
      <c r="B22" s="1" t="s">
        <v>34</v>
      </c>
      <c r="C22" s="10" t="s">
        <v>35</v>
      </c>
      <c r="D22" s="11">
        <v>39430.699999999997</v>
      </c>
      <c r="E22" s="2">
        <v>40148.300000000003</v>
      </c>
      <c r="F22" s="30">
        <f>D22-E22</f>
        <v>-717.60000000000582</v>
      </c>
    </row>
    <row r="23" spans="1:6" ht="31.5">
      <c r="A23" s="9"/>
      <c r="B23" s="1" t="s">
        <v>36</v>
      </c>
      <c r="C23" s="10" t="s">
        <v>37</v>
      </c>
      <c r="D23" s="11">
        <v>3715.6</v>
      </c>
      <c r="E23" s="2">
        <v>3911.9</v>
      </c>
      <c r="F23" s="30">
        <f>D23-E23</f>
        <v>-196.30000000000018</v>
      </c>
    </row>
    <row r="24" spans="1:6" ht="31.5">
      <c r="A24" s="9"/>
      <c r="B24" s="1" t="s">
        <v>38</v>
      </c>
      <c r="C24" s="10" t="s">
        <v>39</v>
      </c>
      <c r="D24" s="11">
        <v>8722.5</v>
      </c>
      <c r="E24" s="2">
        <v>8722.5</v>
      </c>
      <c r="F24" s="30">
        <f>D24-E24</f>
        <v>0</v>
      </c>
    </row>
    <row r="25" spans="1:6">
      <c r="A25" s="9"/>
      <c r="B25" s="1" t="s">
        <v>40</v>
      </c>
      <c r="C25" s="10" t="s">
        <v>41</v>
      </c>
      <c r="D25" s="11">
        <v>35233.199999999997</v>
      </c>
    </row>
    <row r="26" spans="1:6" ht="31.5">
      <c r="A26" s="9"/>
      <c r="B26" s="1" t="s">
        <v>42</v>
      </c>
      <c r="C26" s="10" t="s">
        <v>43</v>
      </c>
      <c r="D26" s="11">
        <v>513</v>
      </c>
    </row>
    <row r="27" spans="1:6">
      <c r="A27" s="9">
        <v>4</v>
      </c>
      <c r="B27" s="1" t="s">
        <v>44</v>
      </c>
      <c r="C27" s="10" t="s">
        <v>45</v>
      </c>
      <c r="D27" s="11">
        <f t="shared" ref="D27" si="0">D30+D31+D29</f>
        <v>37454.300000000003</v>
      </c>
      <c r="E27" s="2">
        <v>37454.300000000003</v>
      </c>
      <c r="F27" s="30">
        <f>D27-E27</f>
        <v>0</v>
      </c>
    </row>
    <row r="28" spans="1:6">
      <c r="A28" s="9"/>
      <c r="B28" s="1" t="s">
        <v>15</v>
      </c>
      <c r="C28" s="10"/>
      <c r="D28" s="11"/>
    </row>
    <row r="29" spans="1:6" ht="31.5">
      <c r="A29" s="9"/>
      <c r="B29" s="1" t="s">
        <v>46</v>
      </c>
      <c r="C29" s="10" t="s">
        <v>47</v>
      </c>
      <c r="D29" s="11">
        <v>5285.3</v>
      </c>
    </row>
    <row r="30" spans="1:6">
      <c r="A30" s="9"/>
      <c r="B30" s="1" t="s">
        <v>48</v>
      </c>
      <c r="C30" s="10" t="s">
        <v>49</v>
      </c>
      <c r="D30" s="11">
        <v>31378</v>
      </c>
    </row>
    <row r="31" spans="1:6" ht="31.5">
      <c r="A31" s="9"/>
      <c r="B31" s="1" t="s">
        <v>50</v>
      </c>
      <c r="C31" s="10" t="s">
        <v>51</v>
      </c>
      <c r="D31" s="11">
        <v>791</v>
      </c>
    </row>
    <row r="32" spans="1:6" ht="31.5">
      <c r="A32" s="9">
        <v>5</v>
      </c>
      <c r="B32" s="1" t="s">
        <v>3</v>
      </c>
      <c r="C32" s="10" t="s">
        <v>52</v>
      </c>
      <c r="D32" s="11">
        <f t="shared" ref="D32" si="1">SUM(D34:D38)</f>
        <v>1417518.9</v>
      </c>
    </row>
    <row r="33" spans="1:6">
      <c r="A33" s="9"/>
      <c r="B33" s="1" t="s">
        <v>15</v>
      </c>
      <c r="C33" s="10"/>
      <c r="D33" s="11"/>
    </row>
    <row r="34" spans="1:6">
      <c r="A34" s="9"/>
      <c r="B34" s="1" t="s">
        <v>53</v>
      </c>
      <c r="C34" s="10" t="s">
        <v>54</v>
      </c>
      <c r="D34" s="11">
        <v>474035.1</v>
      </c>
      <c r="F34" s="30"/>
    </row>
    <row r="35" spans="1:6">
      <c r="A35" s="9"/>
      <c r="B35" s="1" t="s">
        <v>55</v>
      </c>
      <c r="C35" s="10" t="s">
        <v>56</v>
      </c>
      <c r="D35" s="11">
        <v>874964.4</v>
      </c>
    </row>
    <row r="36" spans="1:6">
      <c r="A36" s="9"/>
      <c r="B36" s="1" t="s">
        <v>57</v>
      </c>
      <c r="C36" s="10" t="s">
        <v>58</v>
      </c>
      <c r="D36" s="11">
        <v>44262.3</v>
      </c>
    </row>
    <row r="37" spans="1:6">
      <c r="A37" s="9"/>
      <c r="B37" s="1" t="s">
        <v>59</v>
      </c>
      <c r="C37" s="10" t="s">
        <v>60</v>
      </c>
      <c r="D37" s="11">
        <v>8728.2000000000007</v>
      </c>
    </row>
    <row r="38" spans="1:6" ht="31.5">
      <c r="A38" s="9"/>
      <c r="B38" s="1" t="s">
        <v>61</v>
      </c>
      <c r="C38" s="10" t="s">
        <v>62</v>
      </c>
      <c r="D38" s="11">
        <v>15528.9</v>
      </c>
    </row>
    <row r="39" spans="1:6" ht="31.5">
      <c r="A39" s="9">
        <v>6</v>
      </c>
      <c r="B39" s="1" t="s">
        <v>4</v>
      </c>
      <c r="C39" s="10" t="s">
        <v>63</v>
      </c>
      <c r="D39" s="11">
        <f>D41+D42+D43</f>
        <v>39832</v>
      </c>
    </row>
    <row r="40" spans="1:6">
      <c r="A40" s="9"/>
      <c r="B40" s="1" t="s">
        <v>64</v>
      </c>
      <c r="C40" s="10"/>
      <c r="D40" s="11"/>
    </row>
    <row r="41" spans="1:6" ht="31.5">
      <c r="A41" s="9"/>
      <c r="B41" s="1" t="s">
        <v>65</v>
      </c>
      <c r="C41" s="10" t="s">
        <v>66</v>
      </c>
      <c r="D41" s="11">
        <v>18795</v>
      </c>
    </row>
    <row r="42" spans="1:6">
      <c r="A42" s="9"/>
      <c r="B42" s="1" t="s">
        <v>67</v>
      </c>
      <c r="C42" s="10" t="s">
        <v>68</v>
      </c>
      <c r="D42" s="11">
        <v>13993</v>
      </c>
    </row>
    <row r="43" spans="1:6" ht="31.5">
      <c r="A43" s="9"/>
      <c r="B43" s="1" t="s">
        <v>69</v>
      </c>
      <c r="C43" s="10" t="s">
        <v>70</v>
      </c>
      <c r="D43" s="11">
        <v>7044</v>
      </c>
    </row>
    <row r="44" spans="1:6" ht="31.5">
      <c r="A44" s="9">
        <v>7</v>
      </c>
      <c r="B44" s="1" t="s">
        <v>5</v>
      </c>
      <c r="C44" s="10" t="s">
        <v>71</v>
      </c>
      <c r="D44" s="11">
        <f t="shared" ref="D44" si="2">D46+D47+D48</f>
        <v>390898.4</v>
      </c>
    </row>
    <row r="45" spans="1:6">
      <c r="A45" s="9"/>
      <c r="B45" s="1" t="s">
        <v>64</v>
      </c>
      <c r="C45" s="10"/>
      <c r="D45" s="11"/>
    </row>
    <row r="46" spans="1:6" ht="31.5">
      <c r="A46" s="9"/>
      <c r="B46" s="1" t="s">
        <v>72</v>
      </c>
      <c r="C46" s="10" t="s">
        <v>73</v>
      </c>
      <c r="D46" s="11">
        <v>196486.8</v>
      </c>
    </row>
    <row r="47" spans="1:6">
      <c r="A47" s="9"/>
      <c r="B47" s="1" t="s">
        <v>74</v>
      </c>
      <c r="C47" s="10" t="s">
        <v>75</v>
      </c>
      <c r="D47" s="11">
        <v>183398.6</v>
      </c>
    </row>
    <row r="48" spans="1:6" ht="31.5">
      <c r="A48" s="9"/>
      <c r="B48" s="1" t="s">
        <v>76</v>
      </c>
      <c r="C48" s="10" t="s">
        <v>77</v>
      </c>
      <c r="D48" s="11">
        <v>11013</v>
      </c>
    </row>
    <row r="49" spans="1:4" ht="31.5">
      <c r="A49" s="9">
        <v>8</v>
      </c>
      <c r="B49" s="1" t="s">
        <v>6</v>
      </c>
      <c r="C49" s="10" t="s">
        <v>78</v>
      </c>
      <c r="D49" s="11">
        <f t="shared" ref="D49" si="3">D51+D52</f>
        <v>7261.6</v>
      </c>
    </row>
    <row r="50" spans="1:4">
      <c r="A50" s="9"/>
      <c r="B50" s="2" t="s">
        <v>15</v>
      </c>
      <c r="C50" s="10"/>
      <c r="D50" s="11"/>
    </row>
    <row r="51" spans="1:4">
      <c r="A51" s="9"/>
      <c r="B51" s="1" t="s">
        <v>79</v>
      </c>
      <c r="C51" s="10" t="s">
        <v>80</v>
      </c>
      <c r="D51" s="11">
        <v>6877.8</v>
      </c>
    </row>
    <row r="52" spans="1:4">
      <c r="A52" s="9"/>
      <c r="B52" s="1" t="s">
        <v>81</v>
      </c>
      <c r="C52" s="10" t="s">
        <v>82</v>
      </c>
      <c r="D52" s="11">
        <v>383.8</v>
      </c>
    </row>
    <row r="53" spans="1:4" ht="47.25">
      <c r="A53" s="9">
        <v>9</v>
      </c>
      <c r="B53" s="1" t="s">
        <v>7</v>
      </c>
      <c r="C53" s="10" t="s">
        <v>83</v>
      </c>
      <c r="D53" s="31">
        <f>D54</f>
        <v>55927.1</v>
      </c>
    </row>
    <row r="54" spans="1:4">
      <c r="A54" s="9"/>
      <c r="B54" s="1" t="s">
        <v>84</v>
      </c>
      <c r="C54" s="10" t="s">
        <v>85</v>
      </c>
      <c r="D54" s="11">
        <v>55927.1</v>
      </c>
    </row>
    <row r="55" spans="1:4">
      <c r="A55" s="19"/>
      <c r="B55" s="20" t="s">
        <v>86</v>
      </c>
      <c r="C55" s="21"/>
      <c r="D55" s="22">
        <f>D10+D14+D19+D27+D32+D39+D44+D49+D53</f>
        <v>2214252.2000000002</v>
      </c>
    </row>
    <row r="56" spans="1:4">
      <c r="A56" s="23"/>
      <c r="B56" s="23"/>
      <c r="C56" s="5"/>
      <c r="D56" s="32"/>
    </row>
    <row r="57" spans="1:4">
      <c r="A57" s="5"/>
      <c r="B57" s="5"/>
      <c r="C57" s="5"/>
      <c r="D57" s="32"/>
    </row>
  </sheetData>
  <mergeCells count="5">
    <mergeCell ref="A7:D7"/>
    <mergeCell ref="B2:D2"/>
    <mergeCell ref="B3:D3"/>
    <mergeCell ref="B4:D4"/>
    <mergeCell ref="C5:D5"/>
  </mergeCells>
  <pageMargins left="1.1023622047244095" right="0.19685039370078741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2016-12-16T09:32:34Z</cp:lastPrinted>
  <dcterms:created xsi:type="dcterms:W3CDTF">2012-11-13T04:33:33Z</dcterms:created>
  <dcterms:modified xsi:type="dcterms:W3CDTF">2017-01-05T08:25:49Z</dcterms:modified>
</cp:coreProperties>
</file>